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01\Desktop\PRESUPUESTO 2026\PRESUPUESTO 2026\Presupesto 2026\"/>
    </mc:Choice>
  </mc:AlternateContent>
  <xr:revisionPtr revIDLastSave="0" documentId="13_ncr:1_{A9980A74-F12D-48A4-8AB0-16CEDACFDE86}" xr6:coauthVersionLast="47" xr6:coauthVersionMax="47" xr10:uidLastSave="{00000000-0000-0000-0000-000000000000}"/>
  <bookViews>
    <workbookView xWindow="-120" yWindow="-120" windowWidth="19440" windowHeight="14880" xr2:uid="{CBC12ABB-D80E-43D5-9C27-DD64F5E3F444}"/>
  </bookViews>
  <sheets>
    <sheet name="2026" sheetId="1" r:id="rId1"/>
  </sheets>
  <definedNames>
    <definedName name="_xlnm._FilterDatabase" localSheetId="0" hidden="1">'2026'!$B$4:$O$77</definedName>
    <definedName name="_xlnm.Print_Area" localSheetId="0">'2026'!$B$1:$O$77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C69" i="1"/>
  <c r="C68" i="1"/>
  <c r="C67" i="1"/>
  <c r="C55" i="1"/>
  <c r="C46" i="1"/>
  <c r="C35" i="1"/>
  <c r="C33" i="1"/>
  <c r="C32" i="1"/>
  <c r="C30" i="1"/>
  <c r="C28" i="1"/>
  <c r="C27" i="1"/>
  <c r="C26" i="1"/>
  <c r="C25" i="1"/>
  <c r="C21" i="1"/>
  <c r="C17" i="1"/>
  <c r="C15" i="1"/>
  <c r="C76" i="1"/>
  <c r="C75" i="1"/>
  <c r="C74" i="1"/>
  <c r="C73" i="1"/>
  <c r="C71" i="1"/>
  <c r="C53" i="1"/>
  <c r="C52" i="1"/>
  <c r="C51" i="1"/>
  <c r="C50" i="1"/>
  <c r="C49" i="1"/>
  <c r="C48" i="1"/>
  <c r="C47" i="1"/>
  <c r="C45" i="1"/>
  <c r="C43" i="1"/>
  <c r="C42" i="1"/>
  <c r="C41" i="1"/>
  <c r="C40" i="1"/>
  <c r="C39" i="1"/>
  <c r="C38" i="1"/>
  <c r="C37" i="1"/>
  <c r="C36" i="1"/>
  <c r="C31" i="1"/>
  <c r="C29" i="1"/>
  <c r="C23" i="1"/>
  <c r="C22" i="1"/>
  <c r="C20" i="1"/>
  <c r="C19" i="1"/>
  <c r="C18" i="1"/>
  <c r="C16" i="1"/>
  <c r="C9" i="1"/>
  <c r="C11" i="1"/>
  <c r="C8" i="1"/>
  <c r="C7" i="1"/>
  <c r="C13" i="1"/>
  <c r="C12" i="1"/>
  <c r="C10" i="1"/>
  <c r="O70" i="1" l="1"/>
  <c r="N70" i="1"/>
  <c r="M70" i="1"/>
  <c r="L70" i="1"/>
  <c r="K70" i="1"/>
  <c r="J70" i="1"/>
  <c r="I70" i="1"/>
  <c r="H70" i="1"/>
  <c r="G70" i="1"/>
  <c r="F70" i="1"/>
  <c r="E70" i="1"/>
  <c r="D70" i="1"/>
  <c r="C70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O6" i="1"/>
  <c r="N6" i="1"/>
  <c r="M6" i="1"/>
  <c r="L6" i="1"/>
  <c r="K6" i="1"/>
  <c r="J6" i="1"/>
  <c r="I6" i="1"/>
  <c r="H6" i="1"/>
  <c r="G6" i="1"/>
  <c r="F6" i="1"/>
  <c r="E6" i="1"/>
  <c r="D6" i="1"/>
  <c r="C6" i="1"/>
  <c r="E5" i="1"/>
  <c r="F5" i="1" l="1"/>
  <c r="D5" i="1"/>
  <c r="C5" i="1"/>
  <c r="H5" i="1"/>
  <c r="G5" i="1"/>
  <c r="I5" i="1"/>
  <c r="J5" i="1"/>
  <c r="K5" i="1"/>
  <c r="L5" i="1"/>
  <c r="M5" i="1"/>
  <c r="O5" i="1"/>
  <c r="N5" i="1"/>
</calcChain>
</file>

<file path=xl/sharedStrings.xml><?xml version="1.0" encoding="utf-8"?>
<sst xmlns="http://schemas.openxmlformats.org/spreadsheetml/2006/main" count="88" uniqueCount="88">
  <si>
    <t>MUNICIPIO MOROLEON GUANAJUATO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</si>
  <si>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</si>
  <si>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</si>
  <si>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</si>
  <si>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</si>
  <si>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</si>
  <si>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</si>
  <si>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</si>
  <si>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</si>
  <si>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</si>
  <si>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</si>
  <si>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</si>
  <si>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</si>
  <si>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</si>
  <si>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</si>
  <si>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</si>
  <si>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</si>
  <si>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</si>
  <si>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</si>
  <si>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</si>
  <si>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</si>
  <si>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</si>
  <si>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</si>
  <si>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</si>
  <si>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</si>
  <si>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</si>
  <si>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</si>
  <si>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</si>
  <si>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</si>
  <si>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</si>
  <si>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</si>
  <si>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</si>
  <si>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</si>
  <si>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</si>
  <si>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</si>
  <si>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</si>
  <si>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</si>
  <si>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</si>
  <si>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</si>
  <si>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</si>
  <si>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</si>
  <si>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</si>
  <si>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</si>
  <si>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</si>
  <si>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</si>
  <si>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</si>
  <si>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</si>
  <si>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</si>
  <si>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</si>
  <si>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</si>
  <si>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</si>
  <si>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</si>
  <si>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</si>
  <si>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</si>
  <si>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</si>
  <si>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</si>
  <si>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</si>
  <si>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</si>
  <si>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</si>
  <si>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</si>
  <si>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</si>
  <si>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</si>
  <si>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</si>
  <si>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</si>
  <si>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</si>
  <si>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</si>
  <si>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</si>
  <si>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</si>
  <si>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</si>
  <si>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</si>
  <si>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</si>
  <si>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</si>
  <si>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</si>
  <si>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</si>
  <si>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</si>
  <si>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</si>
  <si>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</si>
  <si>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</si>
  <si>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</si>
  <si>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</si>
  <si>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</si>
  <si>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</si>
  <si>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</si>
  <si>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</si>
  <si>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</si>
  <si>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</si>
  <si>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</si>
  <si>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Presupuesto de Egresos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</si>
</sst>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64" fontId="0" fillId="2" borderId="1" xfId="0" applyNumberFormat="1" applyFill="1" applyBorder="1"/>
    <xf numFmtId="39" fontId="2" fillId="3" borderId="2" xfId="2" applyNumberFormat="1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left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right"/>
    </xf>
    <xf numFmtId="49" fontId="2" fillId="3" borderId="1" xfId="2" applyNumberFormat="1" applyFill="1" applyBorder="1" applyAlignment="1">
      <alignment horizontal="left"/>
    </xf>
    <xf numFmtId="39" fontId="2" fillId="3" borderId="1" xfId="2" applyNumberFormat="1" applyFill="1" applyBorder="1"/>
    <xf numFmtId="49" fontId="2" fillId="0" borderId="1" xfId="2" applyNumberFormat="1" applyBorder="1" applyAlignment="1">
      <alignment horizontal="left"/>
    </xf>
    <xf numFmtId="39" fontId="0" fillId="0" borderId="1" xfId="0" applyNumberFormat="1" applyBorder="1"/>
    <xf numFmtId="39" fontId="2" fillId="0" borderId="1" xfId="2" applyNumberFormat="1" applyBorder="1"/>
    <xf numFmtId="0" fontId="4" fillId="0" borderId="1" xfId="0" applyFont="1" applyBorder="1"/>
    <xf numFmtId="43" fontId="4" fillId="0" borderId="1" xfId="1" applyFont="1" applyFill="1" applyBorder="1"/>
  </cellXfs>
  <cellStyles count="4">
    <cellStyle name="Millares" xfId="1" builtinId="3"/>
    <cellStyle name="Millares 4 2 2" xfId="3" xr:uid="{65B64B22-D108-445C-8B6A-1EDDA58F828C}"/>
    <cellStyle name="Normal" xfId="0" builtinId="0"/>
    <cellStyle name="Normal 2" xfId="2" xr:uid="{59340BBB-09E2-49C6-9869-088C72414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F80F-7150-41D0-8B70-2A613E5C7BBF}">
  <dimension ref="B1:P77"/>
  <sheetViews>
    <sheetView tabSelected="1" view="pageBreakPreview" topLeftCell="B7" zoomScale="60" zoomScaleNormal="100" workbookViewId="0">
      <selection activeCell="G32" sqref="G32"/>
    </sheetView>
  </sheetViews>
  <sheetFormatPr baseColWidth="10" defaultRowHeight="15" x14ac:dyDescent="0.25"/>
  <cols>
    <col min="2" max="2" width="65" bestFit="1" customWidth="1"/>
    <col min="3" max="3" width="24.140625" customWidth="1"/>
    <col min="4" max="4" width="15.42578125" bestFit="1" customWidth="1"/>
    <col min="5" max="5" width="13.140625" bestFit="1" customWidth="1"/>
    <col min="6" max="7" width="14.85546875" bestFit="1" customWidth="1"/>
    <col min="8" max="8" width="14.42578125" bestFit="1" customWidth="1"/>
    <col min="9" max="10" width="14.85546875" bestFit="1" customWidth="1"/>
    <col min="11" max="11" width="14.42578125" bestFit="1" customWidth="1"/>
    <col min="12" max="12" width="15.5703125" bestFit="1" customWidth="1"/>
    <col min="13" max="13" width="14" bestFit="1" customWidth="1"/>
    <col min="14" max="14" width="15.140625" bestFit="1" customWidth="1"/>
    <col min="15" max="15" width="14.85546875" bestFit="1" customWidth="1"/>
  </cols>
  <sheetData>
    <row r="1" spans="2:16" x14ac:dyDescent="0.25">
      <c r="D1" s="1"/>
      <c r="F1" s="1"/>
    </row>
    <row r="2" spans="2:16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16" x14ac:dyDescent="0.25">
      <c r="B3" s="5" t="s">
        <v>87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6" x14ac:dyDescent="0.25"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</row>
    <row r="5" spans="2:16" x14ac:dyDescent="0.25">
      <c r="B5" s="8" t="s">
        <v>14</v>
      </c>
      <c r="C5" s="2">
        <f>+C77+C70+C66+C58+C54+C44+C34+C24+C14+C6</f>
        <v>320754547.39559996</v>
      </c>
      <c r="D5" s="2">
        <f t="shared" ref="D5:O5" si="0">+D77+D70+D66+D58+D54+D44+D34+D24+D14+D6</f>
        <v>67141869.837966666</v>
      </c>
      <c r="E5" s="2">
        <f t="shared" si="0"/>
        <v>19359059.017966669</v>
      </c>
      <c r="F5" s="2">
        <f t="shared" si="0"/>
        <v>21364935.447966665</v>
      </c>
      <c r="G5" s="2">
        <f t="shared" si="0"/>
        <v>22521797.937966667</v>
      </c>
      <c r="H5" s="2">
        <f t="shared" si="0"/>
        <v>22001934.687966667</v>
      </c>
      <c r="I5" s="2">
        <f t="shared" si="0"/>
        <v>21836269.847966664</v>
      </c>
      <c r="J5" s="2">
        <f t="shared" si="0"/>
        <v>20813811.507966667</v>
      </c>
      <c r="K5" s="2">
        <f t="shared" si="0"/>
        <v>20299481.497966662</v>
      </c>
      <c r="L5" s="2">
        <f t="shared" si="0"/>
        <v>23029736.837966666</v>
      </c>
      <c r="M5" s="2">
        <f t="shared" si="0"/>
        <v>20894887.387966663</v>
      </c>
      <c r="N5" s="2">
        <f t="shared" si="0"/>
        <v>21200181.667966664</v>
      </c>
      <c r="O5" s="2">
        <f t="shared" si="0"/>
        <v>40290581.717966661</v>
      </c>
    </row>
    <row r="6" spans="2:16" x14ac:dyDescent="0.25">
      <c r="B6" s="9" t="s">
        <v>15</v>
      </c>
      <c r="C6" s="10">
        <f>SUM(C7:C13)</f>
        <v>170727084.17999998</v>
      </c>
      <c r="D6" s="10">
        <f t="shared" ref="D6:N6" si="1">SUM(D7:D13)</f>
        <v>12660061.469999999</v>
      </c>
      <c r="E6" s="10">
        <f t="shared" si="1"/>
        <v>11460895.810000002</v>
      </c>
      <c r="F6" s="10">
        <f t="shared" si="1"/>
        <v>12651061.469999999</v>
      </c>
      <c r="G6" s="10">
        <f t="shared" si="1"/>
        <v>13919856.889999999</v>
      </c>
      <c r="H6" s="10">
        <f t="shared" si="1"/>
        <v>12883771.469999999</v>
      </c>
      <c r="I6" s="10">
        <f t="shared" si="1"/>
        <v>12267036.309999999</v>
      </c>
      <c r="J6" s="10">
        <f t="shared" si="1"/>
        <v>12639051.469999999</v>
      </c>
      <c r="K6" s="10">
        <f t="shared" si="1"/>
        <v>12638785.189999998</v>
      </c>
      <c r="L6" s="10">
        <f t="shared" si="1"/>
        <v>13935033.17</v>
      </c>
      <c r="M6" s="10">
        <f t="shared" si="1"/>
        <v>12638951.469999999</v>
      </c>
      <c r="N6" s="10">
        <f t="shared" si="1"/>
        <v>12267906.309999999</v>
      </c>
      <c r="O6" s="10">
        <f>SUM(O7:O13)</f>
        <v>30764673.149999999</v>
      </c>
      <c r="P6" s="3"/>
    </row>
    <row r="7" spans="2:16" x14ac:dyDescent="0.25">
      <c r="B7" s="11" t="s">
        <v>16</v>
      </c>
      <c r="C7" s="12">
        <f>SUM(D7:O7)</f>
        <v>95979789.420000002</v>
      </c>
      <c r="D7" s="12">
        <v>8151708.1300000008</v>
      </c>
      <c r="E7" s="12">
        <v>7362833.1499999994</v>
      </c>
      <c r="F7" s="12">
        <v>8151708.1300000008</v>
      </c>
      <c r="G7" s="12">
        <v>7888749.8400000008</v>
      </c>
      <c r="H7" s="12">
        <v>8151708.1300000008</v>
      </c>
      <c r="I7" s="12">
        <v>7888749.8400000008</v>
      </c>
      <c r="J7" s="12">
        <v>8151708.1300000008</v>
      </c>
      <c r="K7" s="12">
        <v>8151381.8500000006</v>
      </c>
      <c r="L7" s="12">
        <v>7889076.120000001</v>
      </c>
      <c r="M7" s="12">
        <v>8151708.1300000008</v>
      </c>
      <c r="N7" s="12">
        <v>7888749.8400000008</v>
      </c>
      <c r="O7" s="12">
        <v>8151708.1300000008</v>
      </c>
    </row>
    <row r="8" spans="2:16" x14ac:dyDescent="0.25">
      <c r="B8" s="11" t="s">
        <v>17</v>
      </c>
      <c r="C8" s="12">
        <f t="shared" ref="C8:C55" si="2">SUM(D8:O8)</f>
        <v>710400</v>
      </c>
      <c r="D8" s="12">
        <v>59200</v>
      </c>
      <c r="E8" s="12">
        <v>59200</v>
      </c>
      <c r="F8" s="12">
        <v>59200</v>
      </c>
      <c r="G8" s="12">
        <v>59200</v>
      </c>
      <c r="H8" s="12">
        <v>59200</v>
      </c>
      <c r="I8" s="12">
        <v>59200</v>
      </c>
      <c r="J8" s="12">
        <v>59200</v>
      </c>
      <c r="K8" s="12">
        <v>59200</v>
      </c>
      <c r="L8" s="12">
        <v>59200</v>
      </c>
      <c r="M8" s="12">
        <v>59200</v>
      </c>
      <c r="N8" s="12">
        <v>59200</v>
      </c>
      <c r="O8" s="12">
        <v>59200</v>
      </c>
    </row>
    <row r="9" spans="2:16" x14ac:dyDescent="0.25">
      <c r="B9" s="11" t="s">
        <v>18</v>
      </c>
      <c r="C9" s="12">
        <f t="shared" si="2"/>
        <v>22948342.84</v>
      </c>
      <c r="D9" s="12">
        <v>138800</v>
      </c>
      <c r="E9" s="12">
        <v>131150</v>
      </c>
      <c r="F9" s="12">
        <v>129880</v>
      </c>
      <c r="G9" s="12">
        <v>1795820.5799999998</v>
      </c>
      <c r="H9" s="12">
        <v>130590</v>
      </c>
      <c r="I9" s="12">
        <v>118000</v>
      </c>
      <c r="J9" s="12">
        <v>117870</v>
      </c>
      <c r="K9" s="12">
        <v>117930</v>
      </c>
      <c r="L9" s="12">
        <v>1808170.5799999998</v>
      </c>
      <c r="M9" s="12">
        <v>117770</v>
      </c>
      <c r="N9" s="12">
        <v>118870</v>
      </c>
      <c r="O9" s="12">
        <v>18223491.68</v>
      </c>
    </row>
    <row r="10" spans="2:16" x14ac:dyDescent="0.25">
      <c r="B10" s="11" t="s">
        <v>19</v>
      </c>
      <c r="C10" s="12">
        <f t="shared" si="2"/>
        <v>594500</v>
      </c>
      <c r="D10" s="12">
        <v>30000</v>
      </c>
      <c r="E10" s="12">
        <v>30000</v>
      </c>
      <c r="F10" s="12">
        <v>30000</v>
      </c>
      <c r="G10" s="12">
        <v>30000</v>
      </c>
      <c r="H10" s="12">
        <v>262000</v>
      </c>
      <c r="I10" s="12">
        <v>30000</v>
      </c>
      <c r="J10" s="12">
        <v>30000</v>
      </c>
      <c r="K10" s="12">
        <v>30000</v>
      </c>
      <c r="L10" s="12">
        <v>32500</v>
      </c>
      <c r="M10" s="12">
        <v>30000</v>
      </c>
      <c r="N10" s="12">
        <v>30000</v>
      </c>
      <c r="O10" s="12">
        <v>30000</v>
      </c>
    </row>
    <row r="11" spans="2:16" x14ac:dyDescent="0.25">
      <c r="B11" s="11" t="s">
        <v>20</v>
      </c>
      <c r="C11" s="12">
        <f t="shared" si="2"/>
        <v>50494051.919999972</v>
      </c>
      <c r="D11" s="12">
        <v>4280353.3399999971</v>
      </c>
      <c r="E11" s="12">
        <v>3877712.660000002</v>
      </c>
      <c r="F11" s="12">
        <v>4280273.3399999971</v>
      </c>
      <c r="G11" s="12">
        <v>4146086.4699999988</v>
      </c>
      <c r="H11" s="12">
        <v>4280273.3399999971</v>
      </c>
      <c r="I11" s="12">
        <v>4171086.4699999988</v>
      </c>
      <c r="J11" s="12">
        <v>4280273.3399999971</v>
      </c>
      <c r="K11" s="12">
        <v>4280273.3399999971</v>
      </c>
      <c r="L11" s="12">
        <v>4146086.4699999988</v>
      </c>
      <c r="M11" s="12">
        <v>4280273.3399999971</v>
      </c>
      <c r="N11" s="12">
        <v>4171086.4699999988</v>
      </c>
      <c r="O11" s="12">
        <v>4300273.3399999961</v>
      </c>
    </row>
    <row r="12" spans="2:16" x14ac:dyDescent="0.25">
      <c r="B12" s="11" t="s">
        <v>21</v>
      </c>
      <c r="C12" s="12">
        <f t="shared" si="2"/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2:16" x14ac:dyDescent="0.25">
      <c r="B13" s="11" t="s">
        <v>22</v>
      </c>
      <c r="C13" s="12">
        <f t="shared" si="2"/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2:16" x14ac:dyDescent="0.25">
      <c r="B14" s="9" t="s">
        <v>23</v>
      </c>
      <c r="C14" s="10">
        <f>SUM(C15:C23)</f>
        <v>30161400</v>
      </c>
      <c r="D14" s="10">
        <f t="shared" ref="D14:O14" si="3">SUM(D15:D23)</f>
        <v>2537600</v>
      </c>
      <c r="E14" s="10">
        <f t="shared" si="3"/>
        <v>2087100</v>
      </c>
      <c r="F14" s="10">
        <f t="shared" si="3"/>
        <v>2602700</v>
      </c>
      <c r="G14" s="10">
        <f t="shared" si="3"/>
        <v>2126100</v>
      </c>
      <c r="H14" s="10">
        <f t="shared" si="3"/>
        <v>2558750</v>
      </c>
      <c r="I14" s="10">
        <f t="shared" si="3"/>
        <v>2859350</v>
      </c>
      <c r="J14" s="10">
        <f t="shared" si="3"/>
        <v>2481745.14</v>
      </c>
      <c r="K14" s="10">
        <f t="shared" si="3"/>
        <v>1985754.8599999999</v>
      </c>
      <c r="L14" s="10">
        <f t="shared" si="3"/>
        <v>2642350</v>
      </c>
      <c r="M14" s="10">
        <f t="shared" si="3"/>
        <v>2688050</v>
      </c>
      <c r="N14" s="10">
        <f t="shared" si="3"/>
        <v>2884150</v>
      </c>
      <c r="O14" s="10">
        <f t="shared" si="3"/>
        <v>2707750</v>
      </c>
    </row>
    <row r="15" spans="2:16" x14ac:dyDescent="0.25">
      <c r="B15" s="11" t="s">
        <v>24</v>
      </c>
      <c r="C15" s="12">
        <f t="shared" si="2"/>
        <v>1583500</v>
      </c>
      <c r="D15" s="14">
        <v>55000</v>
      </c>
      <c r="E15" s="14">
        <v>180200</v>
      </c>
      <c r="F15" s="15">
        <v>125300</v>
      </c>
      <c r="G15" s="15">
        <v>160500</v>
      </c>
      <c r="H15" s="15">
        <v>123100</v>
      </c>
      <c r="I15" s="15">
        <v>159800</v>
      </c>
      <c r="J15" s="15">
        <v>77200</v>
      </c>
      <c r="K15" s="15">
        <v>101100</v>
      </c>
      <c r="L15" s="15">
        <v>163100</v>
      </c>
      <c r="M15" s="15">
        <v>157000</v>
      </c>
      <c r="N15" s="15">
        <v>151600</v>
      </c>
      <c r="O15" s="15">
        <v>129600</v>
      </c>
    </row>
    <row r="16" spans="2:16" x14ac:dyDescent="0.25">
      <c r="B16" s="11" t="s">
        <v>25</v>
      </c>
      <c r="C16" s="12">
        <f t="shared" si="2"/>
        <v>2555200</v>
      </c>
      <c r="D16" s="12">
        <v>227500</v>
      </c>
      <c r="E16" s="12">
        <v>237900</v>
      </c>
      <c r="F16" s="12">
        <v>188200</v>
      </c>
      <c r="G16" s="12">
        <v>168300</v>
      </c>
      <c r="H16" s="12">
        <v>188800</v>
      </c>
      <c r="I16" s="12">
        <v>223600</v>
      </c>
      <c r="J16" s="12">
        <v>183300</v>
      </c>
      <c r="K16" s="12">
        <v>162200</v>
      </c>
      <c r="L16" s="12">
        <v>238200</v>
      </c>
      <c r="M16" s="12">
        <v>182800</v>
      </c>
      <c r="N16" s="12">
        <v>275200</v>
      </c>
      <c r="O16" s="12">
        <v>279200</v>
      </c>
    </row>
    <row r="17" spans="2:15" x14ac:dyDescent="0.25">
      <c r="B17" s="11" t="s">
        <v>26</v>
      </c>
      <c r="C17" s="12">
        <f t="shared" si="2"/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2:15" x14ac:dyDescent="0.25">
      <c r="B18" s="11" t="s">
        <v>27</v>
      </c>
      <c r="C18" s="12">
        <f t="shared" si="2"/>
        <v>2065300</v>
      </c>
      <c r="D18" s="13">
        <v>180500</v>
      </c>
      <c r="E18" s="13">
        <v>127500</v>
      </c>
      <c r="F18" s="13">
        <v>166900</v>
      </c>
      <c r="G18" s="13">
        <v>198700</v>
      </c>
      <c r="H18" s="13">
        <v>121500</v>
      </c>
      <c r="I18" s="13">
        <v>280900</v>
      </c>
      <c r="J18" s="13">
        <v>120500</v>
      </c>
      <c r="K18" s="13">
        <v>126700</v>
      </c>
      <c r="L18" s="13">
        <v>171500</v>
      </c>
      <c r="M18" s="13">
        <v>203800</v>
      </c>
      <c r="N18" s="13">
        <v>277800</v>
      </c>
      <c r="O18" s="13">
        <v>89000</v>
      </c>
    </row>
    <row r="19" spans="2:15" x14ac:dyDescent="0.25">
      <c r="B19" s="11" t="s">
        <v>28</v>
      </c>
      <c r="C19" s="12">
        <f t="shared" si="2"/>
        <v>573700</v>
      </c>
      <c r="D19" s="13">
        <v>10600</v>
      </c>
      <c r="E19" s="13">
        <v>48100</v>
      </c>
      <c r="F19" s="13">
        <v>32000</v>
      </c>
      <c r="G19" s="13">
        <v>68600</v>
      </c>
      <c r="H19" s="13">
        <v>41000</v>
      </c>
      <c r="I19" s="13">
        <v>71100</v>
      </c>
      <c r="J19" s="13">
        <v>29000</v>
      </c>
      <c r="K19" s="13">
        <v>77100</v>
      </c>
      <c r="L19" s="13">
        <v>58000</v>
      </c>
      <c r="M19" s="13">
        <v>41100</v>
      </c>
      <c r="N19" s="13">
        <v>62100</v>
      </c>
      <c r="O19" s="13">
        <v>35000</v>
      </c>
    </row>
    <row r="20" spans="2:15" x14ac:dyDescent="0.25">
      <c r="B20" s="11" t="s">
        <v>29</v>
      </c>
      <c r="C20" s="12">
        <f t="shared" si="2"/>
        <v>19645200</v>
      </c>
      <c r="D20" s="12">
        <v>1762000</v>
      </c>
      <c r="E20" s="12">
        <v>1254200</v>
      </c>
      <c r="F20" s="12">
        <v>1752900</v>
      </c>
      <c r="G20" s="12">
        <v>1260500</v>
      </c>
      <c r="H20" s="12">
        <v>1749050</v>
      </c>
      <c r="I20" s="12">
        <v>1755650</v>
      </c>
      <c r="J20" s="12">
        <v>1752250</v>
      </c>
      <c r="K20" s="12">
        <v>1260650</v>
      </c>
      <c r="L20" s="12">
        <v>1749650</v>
      </c>
      <c r="M20" s="12">
        <v>1773350</v>
      </c>
      <c r="N20" s="12">
        <v>1781450</v>
      </c>
      <c r="O20" s="12">
        <v>1793550</v>
      </c>
    </row>
    <row r="21" spans="2:15" x14ac:dyDescent="0.25">
      <c r="B21" s="11" t="s">
        <v>30</v>
      </c>
      <c r="C21" s="12">
        <f t="shared" si="2"/>
        <v>296000</v>
      </c>
      <c r="D21" s="13">
        <v>0</v>
      </c>
      <c r="E21" s="13">
        <v>30000</v>
      </c>
      <c r="F21" s="13">
        <v>40000</v>
      </c>
      <c r="G21" s="13">
        <v>0</v>
      </c>
      <c r="H21" s="13">
        <v>72500</v>
      </c>
      <c r="I21" s="13">
        <v>44000</v>
      </c>
      <c r="J21" s="13">
        <v>6000</v>
      </c>
      <c r="K21" s="13">
        <v>12000</v>
      </c>
      <c r="L21" s="13">
        <v>30000</v>
      </c>
      <c r="M21" s="13">
        <v>11500</v>
      </c>
      <c r="N21" s="12">
        <v>50000</v>
      </c>
      <c r="O21" s="12">
        <v>0</v>
      </c>
    </row>
    <row r="22" spans="2:15" x14ac:dyDescent="0.25">
      <c r="B22" s="11" t="s">
        <v>31</v>
      </c>
      <c r="C22" s="12">
        <f t="shared" si="2"/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2:15" x14ac:dyDescent="0.25">
      <c r="B23" s="11" t="s">
        <v>32</v>
      </c>
      <c r="C23" s="12">
        <f t="shared" si="2"/>
        <v>3442500</v>
      </c>
      <c r="D23" s="13">
        <v>302000</v>
      </c>
      <c r="E23" s="13">
        <v>209200</v>
      </c>
      <c r="F23" s="13">
        <v>297400</v>
      </c>
      <c r="G23" s="13">
        <v>269500</v>
      </c>
      <c r="H23" s="13">
        <v>262800</v>
      </c>
      <c r="I23" s="13">
        <v>324300</v>
      </c>
      <c r="J23" s="13">
        <v>313495.14</v>
      </c>
      <c r="K23" s="13">
        <v>246004.86</v>
      </c>
      <c r="L23" s="13">
        <v>231900</v>
      </c>
      <c r="M23" s="13">
        <v>318500</v>
      </c>
      <c r="N23" s="13">
        <v>286000</v>
      </c>
      <c r="O23" s="13">
        <v>381400</v>
      </c>
    </row>
    <row r="24" spans="2:15" x14ac:dyDescent="0.25">
      <c r="B24" s="9" t="s">
        <v>33</v>
      </c>
      <c r="C24" s="10">
        <f>SUM(C25:C33)</f>
        <v>29197205.870000001</v>
      </c>
      <c r="D24" s="10">
        <f t="shared" ref="D24:O24" si="4">SUM(D25:D33)</f>
        <v>2199332.25</v>
      </c>
      <c r="E24" s="10">
        <f t="shared" si="4"/>
        <v>2263063.4699999997</v>
      </c>
      <c r="F24" s="10">
        <f t="shared" si="4"/>
        <v>2468914.1799999997</v>
      </c>
      <c r="G24" s="10">
        <f t="shared" si="4"/>
        <v>2385623.15</v>
      </c>
      <c r="H24" s="10">
        <f t="shared" si="4"/>
        <v>2942087.76</v>
      </c>
      <c r="I24" s="10">
        <f t="shared" si="4"/>
        <v>2417399.9799999995</v>
      </c>
      <c r="J24" s="10">
        <f t="shared" si="4"/>
        <v>2139022.7599999998</v>
      </c>
      <c r="K24" s="10">
        <f t="shared" si="4"/>
        <v>2088114.9699999995</v>
      </c>
      <c r="L24" s="10">
        <f t="shared" si="4"/>
        <v>2646879.7599999998</v>
      </c>
      <c r="M24" s="10">
        <f t="shared" si="4"/>
        <v>2059393.7599999995</v>
      </c>
      <c r="N24" s="10">
        <f t="shared" si="4"/>
        <v>2575075.0999999996</v>
      </c>
      <c r="O24" s="10">
        <f t="shared" si="4"/>
        <v>3012298.7300000004</v>
      </c>
    </row>
    <row r="25" spans="2:15" x14ac:dyDescent="0.25">
      <c r="B25" s="11" t="s">
        <v>34</v>
      </c>
      <c r="C25" s="12">
        <f t="shared" si="2"/>
        <v>4456537</v>
      </c>
      <c r="D25" s="12">
        <v>382747.28</v>
      </c>
      <c r="E25" s="12">
        <v>360009</v>
      </c>
      <c r="F25" s="12">
        <v>381880.6</v>
      </c>
      <c r="G25" s="12">
        <v>359310</v>
      </c>
      <c r="H25" s="12">
        <v>384904</v>
      </c>
      <c r="I25" s="12">
        <v>359825</v>
      </c>
      <c r="J25" s="12">
        <v>382939</v>
      </c>
      <c r="K25" s="12">
        <v>359641</v>
      </c>
      <c r="L25" s="12">
        <v>382810</v>
      </c>
      <c r="M25" s="12">
        <v>359810</v>
      </c>
      <c r="N25" s="12">
        <v>383351.12</v>
      </c>
      <c r="O25" s="12">
        <v>359310</v>
      </c>
    </row>
    <row r="26" spans="2:15" x14ac:dyDescent="0.25">
      <c r="B26" s="11" t="s">
        <v>35</v>
      </c>
      <c r="C26" s="12">
        <f t="shared" si="2"/>
        <v>1323401</v>
      </c>
      <c r="D26" s="12">
        <v>105700</v>
      </c>
      <c r="E26" s="12">
        <v>105700</v>
      </c>
      <c r="F26" s="12">
        <v>115700</v>
      </c>
      <c r="G26" s="12">
        <v>120700</v>
      </c>
      <c r="H26" s="12">
        <v>105700</v>
      </c>
      <c r="I26" s="12">
        <v>105700</v>
      </c>
      <c r="J26" s="12">
        <v>105700</v>
      </c>
      <c r="K26" s="12">
        <v>105700</v>
      </c>
      <c r="L26" s="12">
        <v>125700</v>
      </c>
      <c r="M26" s="12">
        <v>105700</v>
      </c>
      <c r="N26" s="12">
        <v>115700</v>
      </c>
      <c r="O26" s="12">
        <v>105701</v>
      </c>
    </row>
    <row r="27" spans="2:15" x14ac:dyDescent="0.25">
      <c r="B27" s="11" t="s">
        <v>36</v>
      </c>
      <c r="C27" s="12">
        <f t="shared" si="2"/>
        <v>2243268.08</v>
      </c>
      <c r="D27" s="12">
        <v>120197.34</v>
      </c>
      <c r="E27" s="12">
        <v>125197.34</v>
      </c>
      <c r="F27" s="12">
        <v>249397.34</v>
      </c>
      <c r="G27" s="12">
        <v>431197.33999999997</v>
      </c>
      <c r="H27" s="12">
        <v>176197.34</v>
      </c>
      <c r="I27" s="12">
        <v>137197.34</v>
      </c>
      <c r="J27" s="12">
        <v>187197.34</v>
      </c>
      <c r="K27" s="12">
        <v>132897.34</v>
      </c>
      <c r="L27" s="12">
        <v>156197.34</v>
      </c>
      <c r="M27" s="12">
        <v>212197.34</v>
      </c>
      <c r="N27" s="12">
        <v>195197.34</v>
      </c>
      <c r="O27" s="12">
        <v>120197.34</v>
      </c>
    </row>
    <row r="28" spans="2:15" x14ac:dyDescent="0.25">
      <c r="B28" s="11" t="s">
        <v>37</v>
      </c>
      <c r="C28" s="12">
        <f t="shared" si="2"/>
        <v>1143000</v>
      </c>
      <c r="D28" s="12">
        <v>12000</v>
      </c>
      <c r="E28" s="12">
        <v>12000</v>
      </c>
      <c r="F28" s="12">
        <v>8000</v>
      </c>
      <c r="G28" s="12">
        <v>2000</v>
      </c>
      <c r="H28" s="12">
        <v>786000</v>
      </c>
      <c r="I28" s="12">
        <v>311000</v>
      </c>
      <c r="J28" s="12">
        <v>2000</v>
      </c>
      <c r="K28" s="12">
        <v>2000</v>
      </c>
      <c r="L28" s="12">
        <v>2000</v>
      </c>
      <c r="M28" s="12">
        <v>2000</v>
      </c>
      <c r="N28" s="12">
        <v>2000</v>
      </c>
      <c r="O28" s="12">
        <v>2000</v>
      </c>
    </row>
    <row r="29" spans="2:15" x14ac:dyDescent="0.25">
      <c r="B29" s="11" t="s">
        <v>38</v>
      </c>
      <c r="C29" s="12">
        <f t="shared" si="2"/>
        <v>2712000</v>
      </c>
      <c r="D29" s="12">
        <v>198000</v>
      </c>
      <c r="E29" s="12">
        <v>265000</v>
      </c>
      <c r="F29" s="12">
        <v>221000</v>
      </c>
      <c r="G29" s="12">
        <v>242000</v>
      </c>
      <c r="H29" s="12">
        <v>162000</v>
      </c>
      <c r="I29" s="12">
        <v>318000</v>
      </c>
      <c r="J29" s="12">
        <v>218000</v>
      </c>
      <c r="K29" s="12">
        <v>189500</v>
      </c>
      <c r="L29" s="12">
        <v>259000</v>
      </c>
      <c r="M29" s="12">
        <v>211500</v>
      </c>
      <c r="N29" s="12">
        <v>135000</v>
      </c>
      <c r="O29" s="12">
        <v>293000</v>
      </c>
    </row>
    <row r="30" spans="2:15" x14ac:dyDescent="0.25">
      <c r="B30" s="11" t="s">
        <v>39</v>
      </c>
      <c r="C30" s="12">
        <f t="shared" si="2"/>
        <v>1736601</v>
      </c>
      <c r="D30" s="12">
        <v>125000</v>
      </c>
      <c r="E30" s="12">
        <v>132000</v>
      </c>
      <c r="F30" s="12">
        <v>125000</v>
      </c>
      <c r="G30" s="12">
        <v>134000</v>
      </c>
      <c r="H30" s="12">
        <v>138000</v>
      </c>
      <c r="I30" s="12">
        <v>137501</v>
      </c>
      <c r="J30" s="12">
        <v>136500</v>
      </c>
      <c r="K30" s="12">
        <v>272600</v>
      </c>
      <c r="L30" s="12">
        <v>135000</v>
      </c>
      <c r="M30" s="12">
        <v>132000</v>
      </c>
      <c r="N30" s="12">
        <v>137000</v>
      </c>
      <c r="O30" s="12">
        <v>132000</v>
      </c>
    </row>
    <row r="31" spans="2:15" x14ac:dyDescent="0.25">
      <c r="B31" s="11" t="s">
        <v>40</v>
      </c>
      <c r="C31" s="12">
        <f t="shared" si="2"/>
        <v>300399.81</v>
      </c>
      <c r="D31" s="12">
        <v>27750</v>
      </c>
      <c r="E31" s="12">
        <v>19650</v>
      </c>
      <c r="F31" s="12">
        <v>25999.809999999998</v>
      </c>
      <c r="G31" s="12">
        <v>28450</v>
      </c>
      <c r="H31" s="12">
        <v>21850</v>
      </c>
      <c r="I31" s="12">
        <v>22050</v>
      </c>
      <c r="J31" s="12">
        <v>29750</v>
      </c>
      <c r="K31" s="12">
        <v>22850</v>
      </c>
      <c r="L31" s="12">
        <v>22350</v>
      </c>
      <c r="M31" s="12">
        <v>28850</v>
      </c>
      <c r="N31" s="12">
        <v>22700</v>
      </c>
      <c r="O31" s="12">
        <v>28150</v>
      </c>
    </row>
    <row r="32" spans="2:15" x14ac:dyDescent="0.25">
      <c r="B32" s="11" t="s">
        <v>41</v>
      </c>
      <c r="C32" s="12">
        <f t="shared" si="2"/>
        <v>2723746.83</v>
      </c>
      <c r="D32" s="12">
        <v>240000</v>
      </c>
      <c r="E32" s="12">
        <v>275000</v>
      </c>
      <c r="F32" s="12">
        <v>334000</v>
      </c>
      <c r="G32" s="12">
        <v>27500</v>
      </c>
      <c r="H32" s="12">
        <v>177000</v>
      </c>
      <c r="I32" s="12">
        <v>14000</v>
      </c>
      <c r="J32" s="12">
        <v>78000</v>
      </c>
      <c r="K32" s="12">
        <v>15000</v>
      </c>
      <c r="L32" s="12">
        <v>528346.83000000007</v>
      </c>
      <c r="M32" s="12">
        <v>16900</v>
      </c>
      <c r="N32" s="12">
        <v>593000</v>
      </c>
      <c r="O32" s="12">
        <v>425000</v>
      </c>
    </row>
    <row r="33" spans="2:15" x14ac:dyDescent="0.25">
      <c r="B33" s="11" t="s">
        <v>42</v>
      </c>
      <c r="C33" s="12">
        <f t="shared" si="2"/>
        <v>12558252.15</v>
      </c>
      <c r="D33" s="12">
        <v>987937.62999999989</v>
      </c>
      <c r="E33" s="12">
        <v>968507.12999999989</v>
      </c>
      <c r="F33" s="12">
        <v>1007936.4299999997</v>
      </c>
      <c r="G33" s="12">
        <v>1040465.81</v>
      </c>
      <c r="H33" s="12">
        <v>990436.41999999969</v>
      </c>
      <c r="I33" s="12">
        <v>1012126.6399999999</v>
      </c>
      <c r="J33" s="12">
        <v>998936.41999999969</v>
      </c>
      <c r="K33" s="12">
        <v>987926.62999999966</v>
      </c>
      <c r="L33" s="12">
        <v>1035475.5900000001</v>
      </c>
      <c r="M33" s="12">
        <v>990436.41999999969</v>
      </c>
      <c r="N33" s="12">
        <v>991126.6399999999</v>
      </c>
      <c r="O33" s="12">
        <v>1546940.3900000004</v>
      </c>
    </row>
    <row r="34" spans="2:15" x14ac:dyDescent="0.25">
      <c r="B34" s="9" t="s">
        <v>43</v>
      </c>
      <c r="C34" s="10">
        <f>SUM(C35:C43)</f>
        <v>48746483.905600011</v>
      </c>
      <c r="D34" s="10">
        <f t="shared" ref="D34:O34" si="5">SUM(D35:D43)</f>
        <v>17172672.117966667</v>
      </c>
      <c r="E34" s="10">
        <f t="shared" si="5"/>
        <v>2683833.3979666661</v>
      </c>
      <c r="F34" s="10">
        <f t="shared" si="5"/>
        <v>2764259.1179666664</v>
      </c>
      <c r="G34" s="10">
        <f t="shared" si="5"/>
        <v>2933884.8779666666</v>
      </c>
      <c r="H34" s="10">
        <f t="shared" si="5"/>
        <v>2795659.0979666663</v>
      </c>
      <c r="I34" s="10">
        <f t="shared" si="5"/>
        <v>3484983.8579666661</v>
      </c>
      <c r="J34" s="10">
        <f t="shared" si="5"/>
        <v>2757659.0979666663</v>
      </c>
      <c r="K34" s="10">
        <f t="shared" si="5"/>
        <v>2757660.0979666663</v>
      </c>
      <c r="L34" s="10">
        <f t="shared" si="5"/>
        <v>2840474.1879666662</v>
      </c>
      <c r="M34" s="10">
        <f t="shared" si="5"/>
        <v>2757659.0979666663</v>
      </c>
      <c r="N34" s="10">
        <f t="shared" si="5"/>
        <v>2734383.8579666666</v>
      </c>
      <c r="O34" s="10">
        <f t="shared" si="5"/>
        <v>3063355.0979666663</v>
      </c>
    </row>
    <row r="35" spans="2:15" x14ac:dyDescent="0.25">
      <c r="B35" s="11" t="s">
        <v>44</v>
      </c>
      <c r="C35" s="12">
        <f t="shared" si="2"/>
        <v>25912909.175600007</v>
      </c>
      <c r="D35" s="12">
        <v>10409409.097966667</v>
      </c>
      <c r="E35" s="12">
        <v>1409409.0979666666</v>
      </c>
      <c r="F35" s="12">
        <v>1409409.0979666666</v>
      </c>
      <c r="G35" s="12">
        <v>1409409.0979666666</v>
      </c>
      <c r="H35" s="12">
        <v>1409409.0979666666</v>
      </c>
      <c r="I35" s="12">
        <v>1409409.0979666666</v>
      </c>
      <c r="J35" s="12">
        <v>1409409.0979666666</v>
      </c>
      <c r="K35" s="12">
        <v>1409409.0979666666</v>
      </c>
      <c r="L35" s="12">
        <v>1409409.0979666666</v>
      </c>
      <c r="M35" s="12">
        <v>1409409.0979666666</v>
      </c>
      <c r="N35" s="12">
        <v>1409409.0979666666</v>
      </c>
      <c r="O35" s="12">
        <v>1409409.0979666666</v>
      </c>
    </row>
    <row r="36" spans="2:15" x14ac:dyDescent="0.25">
      <c r="B36" s="11" t="s">
        <v>45</v>
      </c>
      <c r="C36" s="12">
        <f t="shared" si="2"/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</row>
    <row r="37" spans="2:15" x14ac:dyDescent="0.25">
      <c r="B37" s="11" t="s">
        <v>46</v>
      </c>
      <c r="C37" s="12">
        <f t="shared" si="2"/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2:15" x14ac:dyDescent="0.25">
      <c r="B38" s="11" t="s">
        <v>47</v>
      </c>
      <c r="C38" s="12">
        <f t="shared" si="2"/>
        <v>13608111.889999997</v>
      </c>
      <c r="D38" s="12">
        <v>5979730.5600000005</v>
      </c>
      <c r="E38" s="12">
        <v>566717.55999999994</v>
      </c>
      <c r="F38" s="12">
        <v>571317.55999999994</v>
      </c>
      <c r="G38" s="12">
        <v>766218.55999999994</v>
      </c>
      <c r="H38" s="12">
        <v>602717.54</v>
      </c>
      <c r="I38" s="12">
        <v>1317317.54</v>
      </c>
      <c r="J38" s="12">
        <v>564717.54</v>
      </c>
      <c r="K38" s="12">
        <v>564718.54</v>
      </c>
      <c r="L38" s="12">
        <v>672807.87</v>
      </c>
      <c r="M38" s="12">
        <v>564717.54</v>
      </c>
      <c r="N38" s="12">
        <v>566717.54</v>
      </c>
      <c r="O38" s="12">
        <v>870413.54</v>
      </c>
    </row>
    <row r="39" spans="2:15" x14ac:dyDescent="0.25">
      <c r="B39" s="11" t="s">
        <v>48</v>
      </c>
      <c r="C39" s="12">
        <f t="shared" si="2"/>
        <v>9225462.8399999999</v>
      </c>
      <c r="D39" s="12">
        <v>783532.46</v>
      </c>
      <c r="E39" s="12">
        <v>707706.74</v>
      </c>
      <c r="F39" s="12">
        <v>783532.46</v>
      </c>
      <c r="G39" s="12">
        <v>758257.22</v>
      </c>
      <c r="H39" s="12">
        <v>783532.46</v>
      </c>
      <c r="I39" s="12">
        <v>758257.22</v>
      </c>
      <c r="J39" s="12">
        <v>783532.46</v>
      </c>
      <c r="K39" s="12">
        <v>783532.46</v>
      </c>
      <c r="L39" s="12">
        <v>758257.22</v>
      </c>
      <c r="M39" s="12">
        <v>783532.46</v>
      </c>
      <c r="N39" s="12">
        <v>758257.22</v>
      </c>
      <c r="O39" s="12">
        <v>783532.46</v>
      </c>
    </row>
    <row r="40" spans="2:15" x14ac:dyDescent="0.25">
      <c r="B40" s="11" t="s">
        <v>49</v>
      </c>
      <c r="C40" s="12">
        <f t="shared" si="2"/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2:15" x14ac:dyDescent="0.25">
      <c r="B41" s="11" t="s">
        <v>50</v>
      </c>
      <c r="C41" s="12">
        <f t="shared" si="2"/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2:15" x14ac:dyDescent="0.25">
      <c r="B42" s="11" t="s">
        <v>51</v>
      </c>
      <c r="C42" s="12">
        <f t="shared" si="2"/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</row>
    <row r="43" spans="2:15" x14ac:dyDescent="0.25">
      <c r="B43" s="11" t="s">
        <v>52</v>
      </c>
      <c r="C43" s="12">
        <f t="shared" si="2"/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</row>
    <row r="44" spans="2:15" x14ac:dyDescent="0.25">
      <c r="B44" s="9" t="s">
        <v>53</v>
      </c>
      <c r="C44" s="10">
        <f>SUM(C45:C53)</f>
        <v>295500</v>
      </c>
      <c r="D44" s="10">
        <f t="shared" ref="D44:O44" si="6">SUM(D45:D53)</f>
        <v>0</v>
      </c>
      <c r="E44" s="10">
        <f t="shared" si="6"/>
        <v>0</v>
      </c>
      <c r="F44" s="10">
        <f t="shared" si="6"/>
        <v>25000</v>
      </c>
      <c r="G44" s="10">
        <f t="shared" si="6"/>
        <v>120500</v>
      </c>
      <c r="H44" s="10">
        <f t="shared" si="6"/>
        <v>0</v>
      </c>
      <c r="I44" s="10">
        <f t="shared" si="6"/>
        <v>0</v>
      </c>
      <c r="J44" s="10">
        <f t="shared" si="6"/>
        <v>0</v>
      </c>
      <c r="K44" s="10">
        <f t="shared" si="6"/>
        <v>50000</v>
      </c>
      <c r="L44" s="10">
        <f t="shared" si="6"/>
        <v>100000</v>
      </c>
      <c r="M44" s="10">
        <f t="shared" si="6"/>
        <v>0</v>
      </c>
      <c r="N44" s="10">
        <f t="shared" si="6"/>
        <v>0</v>
      </c>
      <c r="O44" s="10">
        <f t="shared" si="6"/>
        <v>0</v>
      </c>
    </row>
    <row r="45" spans="2:15" x14ac:dyDescent="0.25">
      <c r="B45" s="11" t="s">
        <v>54</v>
      </c>
      <c r="C45" s="12">
        <f t="shared" si="2"/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</row>
    <row r="46" spans="2:15" x14ac:dyDescent="0.25">
      <c r="B46" s="11" t="s">
        <v>55</v>
      </c>
      <c r="C46" s="12">
        <f t="shared" si="2"/>
        <v>50000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50000</v>
      </c>
      <c r="L46" s="13">
        <v>0</v>
      </c>
      <c r="M46" s="13">
        <v>0</v>
      </c>
      <c r="N46" s="13">
        <v>0</v>
      </c>
      <c r="O46" s="13">
        <v>0</v>
      </c>
    </row>
    <row r="47" spans="2:15" x14ac:dyDescent="0.25">
      <c r="B47" s="11" t="s">
        <v>56</v>
      </c>
      <c r="C47" s="12">
        <f t="shared" si="2"/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</row>
    <row r="48" spans="2:15" x14ac:dyDescent="0.25">
      <c r="B48" s="11" t="s">
        <v>57</v>
      </c>
      <c r="C48" s="12">
        <f t="shared" si="2"/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</row>
    <row r="49" spans="2:15" x14ac:dyDescent="0.25">
      <c r="B49" s="11" t="s">
        <v>58</v>
      </c>
      <c r="C49" s="12">
        <f t="shared" si="2"/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25">
      <c r="B50" s="11" t="s">
        <v>59</v>
      </c>
      <c r="C50" s="12">
        <f t="shared" si="2"/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</row>
    <row r="51" spans="2:15" x14ac:dyDescent="0.25">
      <c r="B51" s="11" t="s">
        <v>60</v>
      </c>
      <c r="C51" s="12">
        <f t="shared" si="2"/>
        <v>200000</v>
      </c>
      <c r="D51" s="13">
        <v>0</v>
      </c>
      <c r="E51" s="13">
        <v>0</v>
      </c>
      <c r="F51" s="13">
        <v>0</v>
      </c>
      <c r="G51" s="13">
        <v>100000</v>
      </c>
      <c r="H51" s="13">
        <v>0</v>
      </c>
      <c r="I51" s="13">
        <v>0</v>
      </c>
      <c r="J51" s="13">
        <v>0</v>
      </c>
      <c r="K51" s="13">
        <v>0</v>
      </c>
      <c r="L51" s="13">
        <v>100000</v>
      </c>
      <c r="M51" s="13">
        <v>0</v>
      </c>
      <c r="N51" s="13">
        <v>0</v>
      </c>
      <c r="O51" s="13">
        <v>0</v>
      </c>
    </row>
    <row r="52" spans="2:15" x14ac:dyDescent="0.25">
      <c r="B52" s="11" t="s">
        <v>61</v>
      </c>
      <c r="C52" s="12">
        <f t="shared" si="2"/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</row>
    <row r="53" spans="2:15" x14ac:dyDescent="0.25">
      <c r="B53" s="11" t="s">
        <v>62</v>
      </c>
      <c r="C53" s="12">
        <f t="shared" si="2"/>
        <v>45500</v>
      </c>
      <c r="D53" s="13">
        <v>0</v>
      </c>
      <c r="E53" s="13">
        <v>0</v>
      </c>
      <c r="F53" s="13">
        <v>25000</v>
      </c>
      <c r="G53" s="13">
        <v>20500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</row>
    <row r="54" spans="2:15" x14ac:dyDescent="0.25">
      <c r="B54" s="9" t="s">
        <v>63</v>
      </c>
      <c r="C54" s="10">
        <f>SUM(C55:C57)</f>
        <v>1500000</v>
      </c>
      <c r="D54" s="10">
        <f t="shared" ref="D54:O54" si="7">SUM(D55:D57)</f>
        <v>1500000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si="7"/>
        <v>0</v>
      </c>
      <c r="N54" s="10">
        <f t="shared" si="7"/>
        <v>0</v>
      </c>
      <c r="O54" s="10">
        <f t="shared" si="7"/>
        <v>0</v>
      </c>
    </row>
    <row r="55" spans="2:15" x14ac:dyDescent="0.25">
      <c r="B55" s="11" t="s">
        <v>64</v>
      </c>
      <c r="C55" s="12">
        <f t="shared" si="2"/>
        <v>1500000</v>
      </c>
      <c r="D55" s="13">
        <v>1500000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</row>
    <row r="56" spans="2:15" x14ac:dyDescent="0.25">
      <c r="B56" s="11" t="s">
        <v>65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</row>
    <row r="57" spans="2:15" x14ac:dyDescent="0.25">
      <c r="B57" s="11" t="s">
        <v>66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</row>
    <row r="58" spans="2:15" x14ac:dyDescent="0.25">
      <c r="B58" s="9" t="s">
        <v>67</v>
      </c>
      <c r="C58" s="10">
        <f>SUM(C59:C65)</f>
        <v>20000</v>
      </c>
      <c r="D58" s="10">
        <f t="shared" ref="D58:O58" si="8">SUM(D59:D65)</f>
        <v>0</v>
      </c>
      <c r="E58" s="10">
        <f t="shared" si="8"/>
        <v>0</v>
      </c>
      <c r="F58" s="10">
        <f t="shared" si="8"/>
        <v>0</v>
      </c>
      <c r="G58" s="10">
        <f t="shared" si="8"/>
        <v>0</v>
      </c>
      <c r="H58" s="10">
        <f t="shared" si="8"/>
        <v>0</v>
      </c>
      <c r="I58" s="10">
        <f t="shared" si="8"/>
        <v>0</v>
      </c>
      <c r="J58" s="10">
        <f t="shared" si="8"/>
        <v>0</v>
      </c>
      <c r="K58" s="10">
        <f t="shared" si="8"/>
        <v>0</v>
      </c>
      <c r="L58" s="10">
        <f t="shared" si="8"/>
        <v>0</v>
      </c>
      <c r="M58" s="10">
        <f t="shared" si="8"/>
        <v>0</v>
      </c>
      <c r="N58" s="10">
        <f t="shared" si="8"/>
        <v>0</v>
      </c>
      <c r="O58" s="10">
        <f t="shared" si="8"/>
        <v>20000</v>
      </c>
    </row>
    <row r="59" spans="2:15" x14ac:dyDescent="0.25">
      <c r="B59" s="11" t="s">
        <v>68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</row>
    <row r="60" spans="2:15" x14ac:dyDescent="0.25">
      <c r="B60" s="11" t="s">
        <v>69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</row>
    <row r="61" spans="2:15" x14ac:dyDescent="0.25">
      <c r="B61" s="11" t="s">
        <v>70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</row>
    <row r="62" spans="2:15" x14ac:dyDescent="0.25">
      <c r="B62" s="11" t="s">
        <v>71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2:15" x14ac:dyDescent="0.25">
      <c r="B63" s="11" t="s">
        <v>72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2:15" x14ac:dyDescent="0.25">
      <c r="B64" s="11" t="s">
        <v>73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2:15" x14ac:dyDescent="0.25">
      <c r="B65" s="11" t="s">
        <v>74</v>
      </c>
      <c r="C65" s="13">
        <v>20000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20000</v>
      </c>
    </row>
    <row r="66" spans="2:15" x14ac:dyDescent="0.25">
      <c r="B66" s="9" t="s">
        <v>75</v>
      </c>
      <c r="C66" s="10">
        <f>SUM(C67:C69)</f>
        <v>30501872</v>
      </c>
      <c r="D66" s="10">
        <f t="shared" ref="D66:O66" si="9">SUM(D67:D69)</f>
        <v>30193871</v>
      </c>
      <c r="E66" s="10">
        <f t="shared" si="9"/>
        <v>0</v>
      </c>
      <c r="F66" s="10">
        <f t="shared" si="9"/>
        <v>3001</v>
      </c>
      <c r="G66" s="10">
        <f t="shared" si="9"/>
        <v>200000</v>
      </c>
      <c r="H66" s="10">
        <f t="shared" si="9"/>
        <v>0</v>
      </c>
      <c r="I66" s="10">
        <f t="shared" si="9"/>
        <v>0</v>
      </c>
      <c r="J66" s="10">
        <f t="shared" si="9"/>
        <v>3000</v>
      </c>
      <c r="K66" s="10">
        <f t="shared" si="9"/>
        <v>0</v>
      </c>
      <c r="L66" s="10">
        <f t="shared" si="9"/>
        <v>100000</v>
      </c>
      <c r="M66" s="10">
        <f t="shared" si="9"/>
        <v>0</v>
      </c>
      <c r="N66" s="10">
        <f t="shared" si="9"/>
        <v>2000</v>
      </c>
      <c r="O66" s="10">
        <f t="shared" si="9"/>
        <v>0</v>
      </c>
    </row>
    <row r="67" spans="2:15" x14ac:dyDescent="0.25">
      <c r="B67" s="11" t="s">
        <v>76</v>
      </c>
      <c r="C67" s="12">
        <f t="shared" ref="C67:C69" si="10">SUM(D67:O67)</f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</row>
    <row r="68" spans="2:15" x14ac:dyDescent="0.25">
      <c r="B68" s="11" t="s">
        <v>77</v>
      </c>
      <c r="C68" s="12">
        <f t="shared" si="10"/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</row>
    <row r="69" spans="2:15" x14ac:dyDescent="0.25">
      <c r="B69" s="11" t="s">
        <v>78</v>
      </c>
      <c r="C69" s="12">
        <f t="shared" si="10"/>
        <v>30501872</v>
      </c>
      <c r="D69" s="13">
        <v>30193871</v>
      </c>
      <c r="E69" s="13">
        <v>0</v>
      </c>
      <c r="F69" s="13">
        <v>3001</v>
      </c>
      <c r="G69" s="13">
        <v>200000</v>
      </c>
      <c r="H69" s="13">
        <v>0</v>
      </c>
      <c r="I69" s="13">
        <v>0</v>
      </c>
      <c r="J69" s="13">
        <v>3000</v>
      </c>
      <c r="K69" s="13">
        <v>0</v>
      </c>
      <c r="L69" s="13">
        <v>100000</v>
      </c>
      <c r="M69" s="13">
        <v>0</v>
      </c>
      <c r="N69" s="13">
        <v>2000</v>
      </c>
      <c r="O69" s="13">
        <v>0</v>
      </c>
    </row>
    <row r="70" spans="2:15" x14ac:dyDescent="0.25">
      <c r="B70" s="9" t="s">
        <v>79</v>
      </c>
      <c r="C70" s="10">
        <f>SUM(C71:C76)</f>
        <v>9605001.4399999995</v>
      </c>
      <c r="D70" s="10">
        <f t="shared" ref="D70:O70" si="11">SUM(D71:D76)</f>
        <v>878333</v>
      </c>
      <c r="E70" s="10">
        <f t="shared" si="11"/>
        <v>864166.34</v>
      </c>
      <c r="F70" s="10">
        <f t="shared" si="11"/>
        <v>849999.67999999993</v>
      </c>
      <c r="G70" s="10">
        <f t="shared" si="11"/>
        <v>835833.02</v>
      </c>
      <c r="H70" s="10">
        <f t="shared" si="11"/>
        <v>821666.36</v>
      </c>
      <c r="I70" s="10">
        <f t="shared" si="11"/>
        <v>807499.7</v>
      </c>
      <c r="J70" s="10">
        <f t="shared" si="11"/>
        <v>793333.04</v>
      </c>
      <c r="K70" s="10">
        <f t="shared" si="11"/>
        <v>779166.38</v>
      </c>
      <c r="L70" s="10">
        <f t="shared" si="11"/>
        <v>764999.72</v>
      </c>
      <c r="M70" s="10">
        <f t="shared" si="11"/>
        <v>750833.06</v>
      </c>
      <c r="N70" s="10">
        <f t="shared" si="11"/>
        <v>736666.4</v>
      </c>
      <c r="O70" s="10">
        <f t="shared" si="11"/>
        <v>722504.74</v>
      </c>
    </row>
    <row r="71" spans="2:15" x14ac:dyDescent="0.25">
      <c r="B71" s="11" t="s">
        <v>80</v>
      </c>
      <c r="C71" s="12">
        <f t="shared" ref="C71:C76" si="12">SUM(D71:O71)</f>
        <v>8500000</v>
      </c>
      <c r="D71" s="13">
        <v>708333</v>
      </c>
      <c r="E71" s="13">
        <v>708333</v>
      </c>
      <c r="F71" s="13">
        <v>708333</v>
      </c>
      <c r="G71" s="13">
        <v>708333</v>
      </c>
      <c r="H71" s="13">
        <v>708333</v>
      </c>
      <c r="I71" s="13">
        <v>708333</v>
      </c>
      <c r="J71" s="13">
        <v>708333</v>
      </c>
      <c r="K71" s="13">
        <v>708333</v>
      </c>
      <c r="L71" s="13">
        <v>708333</v>
      </c>
      <c r="M71" s="13">
        <v>708333</v>
      </c>
      <c r="N71" s="13">
        <v>708333</v>
      </c>
      <c r="O71" s="13">
        <v>708337</v>
      </c>
    </row>
    <row r="72" spans="2:15" x14ac:dyDescent="0.25">
      <c r="B72" s="11" t="s">
        <v>81</v>
      </c>
      <c r="C72" s="12">
        <f t="shared" si="12"/>
        <v>1105001.4399999997</v>
      </c>
      <c r="D72" s="13">
        <v>170000</v>
      </c>
      <c r="E72" s="13">
        <v>155833.34</v>
      </c>
      <c r="F72" s="13">
        <v>141666.68</v>
      </c>
      <c r="G72" s="13">
        <v>127500.02</v>
      </c>
      <c r="H72" s="13">
        <v>113333.36</v>
      </c>
      <c r="I72" s="13">
        <v>99166.7</v>
      </c>
      <c r="J72" s="13">
        <v>85000.04</v>
      </c>
      <c r="K72" s="13">
        <v>70833.38</v>
      </c>
      <c r="L72" s="13">
        <v>56666.720000000001</v>
      </c>
      <c r="M72" s="13">
        <v>42500.06</v>
      </c>
      <c r="N72" s="13">
        <v>28333.4</v>
      </c>
      <c r="O72" s="13">
        <v>14167.74</v>
      </c>
    </row>
    <row r="73" spans="2:15" x14ac:dyDescent="0.25">
      <c r="B73" s="11" t="s">
        <v>82</v>
      </c>
      <c r="C73" s="12">
        <f t="shared" si="12"/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</row>
    <row r="74" spans="2:15" x14ac:dyDescent="0.25">
      <c r="B74" s="11" t="s">
        <v>83</v>
      </c>
      <c r="C74" s="12">
        <f t="shared" si="12"/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</row>
    <row r="75" spans="2:15" x14ac:dyDescent="0.25">
      <c r="B75" s="11" t="s">
        <v>84</v>
      </c>
      <c r="C75" s="12">
        <f t="shared" si="12"/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2:15" x14ac:dyDescent="0.25">
      <c r="B76" s="11" t="s">
        <v>85</v>
      </c>
      <c r="C76" s="12">
        <f t="shared" si="12"/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</row>
    <row r="77" spans="2:15" x14ac:dyDescent="0.25">
      <c r="B77" s="9" t="s">
        <v>86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</row>
  </sheetData>
  <mergeCells count="2"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TESORERIA01</dc:creator>
  <cp:lastModifiedBy>TESORERIA01</cp:lastModifiedBy>
  <cp:lastPrinted>2026-01-09T18:47:14Z</cp:lastPrinted>
  <dcterms:created xsi:type="dcterms:W3CDTF">2026-01-09T18:02:03Z</dcterms:created>
  <dcterms:modified xsi:type="dcterms:W3CDTF">2026-01-09T18:47:23Z</dcterms:modified>
</cp:coreProperties>
</file>